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</sheets>
  <definedNames>
    <definedName name="_xlnm.Print_Area" localSheetId="0">'молочные продукты'!$A$1:$R$75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<sst xmlns="http://schemas.openxmlformats.org/spreadsheetml/2006/main" count="99" uniqueCount="56">
  <si>
    <t>3.</t>
  </si>
  <si>
    <t>2.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</si>
  <si>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</si>
  <si>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</si>
  <si>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</si>
  <si>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</si>
  <si>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</si>
  <si>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</si>
  <si>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</si>
  <si>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</si>
  <si>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</si>
  <si>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</si>
  <si>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</si>
  <si>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</si>
  <si>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</si>
  <si>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</si>
  <si>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</si>
  <si>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Модель, производитель</t>
  </si>
  <si>
    <t xml:space="preserve">Кол-во ед. товара </t>
  </si>
  <si>
    <t>Наименование товара, тех.  Характеристики</t>
  </si>
  <si>
    <t>ООО "Сыродельный комбинат", Белоруссия</t>
  </si>
  <si>
    <t>ОАО"Глубокий МК"г.  Глубокое</t>
  </si>
  <si>
    <t>ООО"Промконсрвный завод",г. Москва</t>
  </si>
  <si>
    <t>ООО"Промконсервный завод",г. Москва</t>
  </si>
  <si>
    <t>Цена за ед. товара.</t>
  </si>
  <si>
    <t>Татарстан</t>
  </si>
  <si>
    <t>ОАО "Виротрейт", г.Екатеринбург</t>
  </si>
  <si>
    <t xml:space="preserve"> ОАО Татарстан СЭТЭ Алексеевский консервный. комбинат", Татарстан </t>
  </si>
  <si>
    <t>Начальная  цена</t>
  </si>
  <si>
    <t>Средняя цена</t>
  </si>
  <si>
    <t>Цены/ поставщики</t>
  </si>
  <si>
    <t>Категории</t>
  </si>
  <si>
    <t>Продукты питания  (молочные продукты)</t>
  </si>
  <si>
    <t>Ялуторовский молочный комбинат.Россия</t>
  </si>
  <si>
    <t>ОАО Компания "Юнимилк"Тюменская область</t>
  </si>
  <si>
    <t>ООО"Можгасыр". Россия</t>
  </si>
  <si>
    <t>ООО "Слуцкий сыродельный комбинат"</t>
  </si>
  <si>
    <t>ООО "Кампина"Московская обьласть</t>
  </si>
  <si>
    <t>ИП Соколова С.В.</t>
  </si>
  <si>
    <t>ООО «Сов-Оптторг-Продукт»</t>
  </si>
  <si>
    <t xml:space="preserve"> Молоко сгущенное без сахара (концентрированное) с массовой  долей жира не менее 6,8%,   320 гр., сладковато – солоноватый вкус, свойственный топленому молоку и кремовым оттенком, консистенция тягучая, молочный жир распределен равномерно. ГОСТ 1923 - 78 , без растительных добавок</t>
  </si>
  <si>
    <t xml:space="preserve"> Молоко коровье сухое,весовое, с массовой  долей жира  не менее 25%,  по 25 кг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 , ГОСТ 4495 – 87, без растительных добавок</t>
  </si>
  <si>
    <t xml:space="preserve"> Молоко сгущенное с сахаром с массовой  долей молочного  жира не менее 8,5%,  380-400 гр.,  консистенция однородная, вязкая, легко стекающая, без растительных добавок. ГОСТ 2903 – 78</t>
  </si>
  <si>
    <t xml:space="preserve"> Сыр группы  Голландского с содержанием  жира 25- 45 %,с массой выпуска 2-5кг. ГОСТ Р 52972-2008, без растительных добавок</t>
  </si>
  <si>
    <t xml:space="preserve"> Масло-коровье, несоленое, натуральное, высший сорт, с массовой  долей жира не менее 72,5%,  весовое по 20 кг выраженный характерный для молочного жира вкус и запах,  ГОСТ 37-91, без растительных добавок</t>
  </si>
  <si>
    <t xml:space="preserve"> Творог 9% жирности, выработанный из натурального коровьего молока или сливок допускается ГОСТ Р  52096- 2003 или ТУ производитель.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30 суток со времени изготовления.</t>
  </si>
  <si>
    <t>Способ размещения заказа:   запрос котировок</t>
  </si>
  <si>
    <t>И.О.  руководителя                           Гужева Н.В.               Подпись ______________________</t>
  </si>
  <si>
    <t>Телефон 8 (34675)   3-84-87, прайсы на 25.06.2013г.</t>
  </si>
  <si>
    <t>Телефон 8(34675)4-00-50, прайсы на 24.06.2013г.</t>
  </si>
  <si>
    <t>Телефон 8 (34675)   7-60-23, прайсы на 25.06.2013г.</t>
  </si>
  <si>
    <t>Молоко витаминизированное 2,5-3,2% жирности питьевое пастеризованное йодинированное  для детей дошкольного возраста, обогащенное лактулозой и витамином С 2,5-3,2% жирности, 200мл, ГОСТ ТИ ТУ9222-448-00419785-09 ФЗ от 12.06.08г. срок годности не более 5 суток (120 часов) с даты изготовления.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повреждений)</t>
  </si>
  <si>
    <t xml:space="preserve"> Обоснование начальной ( 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</si>
  <si>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r>
      <t>Дата составления сводной  таблицы  27. 06.2013</t>
    </r>
    <r>
      <rPr>
        <u val="single"/>
        <sz val="11"/>
        <color indexed="8"/>
        <rFont val="Calibri"/>
        <family val="2"/>
      </rPr>
      <t xml:space="preserve"> года</t>
    </r>
  </si>
  <si>
    <t>До 31.08.2013</t>
  </si>
  <si>
    <t>Примечание: Лимит финансирования –  99 255,54 рублей.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</si>
</sst>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3" fontId="40" fillId="0" borderId="2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27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26" xfId="0" applyFont="1" applyBorder="1" applyAlignment="1">
      <alignment/>
    </xf>
    <xf numFmtId="0" fontId="5" fillId="0" borderId="3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7" xfId="0" applyFont="1" applyBorder="1" applyAlignment="1">
      <alignment horizontal="justify" wrapText="1"/>
    </xf>
    <xf numFmtId="0" fontId="5" fillId="0" borderId="32" xfId="0" applyFont="1" applyBorder="1" applyAlignment="1">
      <alignment horizontal="justify" wrapText="1"/>
    </xf>
    <xf numFmtId="0" fontId="5" fillId="0" borderId="4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wrapText="1"/>
    </xf>
    <xf numFmtId="0" fontId="40" fillId="0" borderId="32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0" fontId="41" fillId="0" borderId="4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2"/>
  <sheetViews>
    <sheetView tabSelected="1" zoomScalePageLayoutView="0" workbookViewId="0" topLeftCell="A1">
      <selection activeCell="H72" sqref="H72"/>
    </sheetView>
  </sheetViews>
  <sheetFormatPr defaultColWidth="9.140625" defaultRowHeight="15"/>
  <cols>
    <col min="1" max="1" width="25.140625" style="1" customWidth="1"/>
    <col min="2" max="2" width="14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8.28125" style="0" customWidth="1"/>
    <col min="7" max="7" width="9.851562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11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11.8515625" style="0" customWidth="1"/>
    <col min="18" max="18" width="13.00390625" style="0" customWidth="1"/>
  </cols>
  <sheetData>
    <row r="1" spans="1:18" ht="39" customHeight="1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4.25" customHeight="1" thickBot="1">
      <c r="A2" s="70" t="s">
        <v>32</v>
      </c>
      <c r="B2" s="71"/>
      <c r="C2" s="71"/>
      <c r="D2" s="71"/>
      <c r="E2" s="71"/>
      <c r="F2" s="71"/>
      <c r="G2" s="71"/>
      <c r="H2" s="31"/>
      <c r="I2" s="31"/>
      <c r="J2" s="65" t="s">
        <v>46</v>
      </c>
      <c r="K2" s="65"/>
      <c r="L2" s="65"/>
      <c r="M2" s="65"/>
      <c r="N2" s="65"/>
      <c r="O2" s="65"/>
      <c r="P2" s="65"/>
      <c r="Q2" s="65"/>
      <c r="R2" s="65"/>
    </row>
    <row r="3" spans="1:18" ht="15.75" customHeight="1" hidden="1" thickBot="1" thickTop="1">
      <c r="A3" s="163" t="s">
        <v>31</v>
      </c>
      <c r="B3" s="59" t="s">
        <v>30</v>
      </c>
      <c r="C3" s="60"/>
      <c r="D3" s="60"/>
      <c r="E3" s="60"/>
      <c r="F3" s="61"/>
      <c r="G3" s="168" t="s">
        <v>29</v>
      </c>
      <c r="H3" s="59" t="s">
        <v>30</v>
      </c>
      <c r="I3" s="60"/>
      <c r="J3" s="61"/>
      <c r="K3" s="59" t="s">
        <v>29</v>
      </c>
      <c r="L3" s="61"/>
      <c r="M3" s="59" t="s">
        <v>30</v>
      </c>
      <c r="N3" s="60"/>
      <c r="O3" s="60"/>
      <c r="P3" s="61"/>
      <c r="Q3" s="168" t="s">
        <v>29</v>
      </c>
      <c r="R3" s="178" t="s">
        <v>28</v>
      </c>
    </row>
    <row r="4" spans="1:18" ht="15.75" customHeight="1" hidden="1" thickBot="1">
      <c r="A4" s="164"/>
      <c r="B4" s="165"/>
      <c r="C4" s="166"/>
      <c r="D4" s="166"/>
      <c r="E4" s="166"/>
      <c r="F4" s="167"/>
      <c r="G4" s="169"/>
      <c r="H4" s="165"/>
      <c r="I4" s="166"/>
      <c r="J4" s="167"/>
      <c r="K4" s="176"/>
      <c r="L4" s="177"/>
      <c r="M4" s="165"/>
      <c r="N4" s="166"/>
      <c r="O4" s="166"/>
      <c r="P4" s="167"/>
      <c r="Q4" s="181"/>
      <c r="R4" s="179"/>
    </row>
    <row r="5" spans="1:18" ht="16.5" hidden="1" thickBot="1">
      <c r="A5" s="75"/>
      <c r="B5" s="11">
        <v>1</v>
      </c>
      <c r="C5" s="10"/>
      <c r="D5" s="171">
        <v>2</v>
      </c>
      <c r="E5" s="172"/>
      <c r="F5" s="2">
        <v>3</v>
      </c>
      <c r="G5" s="170"/>
      <c r="H5" s="2">
        <v>1</v>
      </c>
      <c r="I5" s="2">
        <v>2</v>
      </c>
      <c r="J5" s="2">
        <v>3</v>
      </c>
      <c r="K5" s="165"/>
      <c r="L5" s="167"/>
      <c r="M5" s="11">
        <v>1</v>
      </c>
      <c r="N5" s="10"/>
      <c r="O5" s="2">
        <v>2</v>
      </c>
      <c r="P5" s="2">
        <v>3</v>
      </c>
      <c r="Q5" s="182"/>
      <c r="R5" s="180"/>
    </row>
    <row r="6" spans="1:18" ht="15.75" customHeight="1" hidden="1" thickBot="1">
      <c r="A6" s="74" t="s">
        <v>19</v>
      </c>
      <c r="B6" s="183" t="s">
        <v>41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93"/>
    </row>
    <row r="7" spans="1:18" ht="29.25" customHeight="1" hidden="1" thickBot="1">
      <c r="A7" s="7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94"/>
    </row>
    <row r="8" spans="1:18" ht="17.25" hidden="1" thickBot="1">
      <c r="A8" s="12" t="s">
        <v>18</v>
      </c>
      <c r="B8" s="76">
        <v>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8"/>
    </row>
    <row r="9" spans="1:18" ht="15" customHeight="1" hidden="1" thickBot="1" thickTop="1">
      <c r="A9" s="74" t="s">
        <v>17</v>
      </c>
      <c r="B9" s="59" t="s">
        <v>15</v>
      </c>
      <c r="C9" s="60"/>
      <c r="D9" s="60"/>
      <c r="E9" s="60"/>
      <c r="F9" s="60"/>
      <c r="G9" s="61"/>
      <c r="H9" s="160" t="s">
        <v>26</v>
      </c>
      <c r="I9" s="161"/>
      <c r="J9" s="161"/>
      <c r="K9" s="161"/>
      <c r="L9" s="162"/>
      <c r="M9" s="160" t="s">
        <v>27</v>
      </c>
      <c r="N9" s="161"/>
      <c r="O9" s="161"/>
      <c r="P9" s="161"/>
      <c r="Q9" s="161"/>
      <c r="R9" s="162"/>
    </row>
    <row r="10" spans="1:18" ht="15.75" customHeight="1" hidden="1" thickBot="1">
      <c r="A10" s="75"/>
      <c r="B10" s="62"/>
      <c r="C10" s="63"/>
      <c r="D10" s="63"/>
      <c r="E10" s="63"/>
      <c r="F10" s="63"/>
      <c r="G10" s="64"/>
      <c r="H10" s="56"/>
      <c r="I10" s="57"/>
      <c r="J10" s="57"/>
      <c r="K10" s="57"/>
      <c r="L10" s="58"/>
      <c r="M10" s="56" t="s">
        <v>25</v>
      </c>
      <c r="N10" s="57"/>
      <c r="O10" s="57"/>
      <c r="P10" s="57"/>
      <c r="Q10" s="57"/>
      <c r="R10" s="58"/>
    </row>
    <row r="11" spans="1:18" ht="17.25" hidden="1" thickBot="1">
      <c r="A11" s="12" t="s">
        <v>24</v>
      </c>
      <c r="B11" s="11">
        <v>0</v>
      </c>
      <c r="C11" s="13"/>
      <c r="D11" s="10"/>
      <c r="E11" s="2"/>
      <c r="F11" s="2"/>
      <c r="G11" s="9">
        <v>0</v>
      </c>
      <c r="H11" s="2">
        <v>0</v>
      </c>
      <c r="I11" s="2"/>
      <c r="J11" s="14"/>
      <c r="K11" s="10"/>
      <c r="L11" s="9">
        <f>H11</f>
        <v>0</v>
      </c>
      <c r="M11" s="2">
        <v>0</v>
      </c>
      <c r="N11" s="171"/>
      <c r="O11" s="172"/>
      <c r="P11" s="2"/>
      <c r="Q11" s="9">
        <f>M11</f>
        <v>0</v>
      </c>
      <c r="R11" s="15">
        <f>(G11+L11+Q11)/3</f>
        <v>0</v>
      </c>
    </row>
    <row r="12" spans="1:18" ht="17.25" hidden="1" thickBot="1">
      <c r="A12" s="3" t="s">
        <v>13</v>
      </c>
      <c r="B12" s="16">
        <f>B11*B8</f>
        <v>0</v>
      </c>
      <c r="C12" s="17"/>
      <c r="D12" s="18"/>
      <c r="E12" s="19"/>
      <c r="F12" s="19"/>
      <c r="G12" s="20">
        <f>B12</f>
        <v>0</v>
      </c>
      <c r="H12" s="19">
        <f>H11*B8</f>
        <v>0</v>
      </c>
      <c r="I12" s="19"/>
      <c r="J12" s="32"/>
      <c r="K12" s="18"/>
      <c r="L12" s="20">
        <f>H12</f>
        <v>0</v>
      </c>
      <c r="M12" s="19">
        <f>M11*B8</f>
        <v>0</v>
      </c>
      <c r="N12" s="191"/>
      <c r="O12" s="192"/>
      <c r="P12" s="19"/>
      <c r="Q12" s="20">
        <f>M12</f>
        <v>0</v>
      </c>
      <c r="R12" s="15">
        <f>(G12+L12+Q12)/3</f>
        <v>0</v>
      </c>
    </row>
    <row r="13" spans="1:18" ht="16.5" customHeight="1" thickTop="1">
      <c r="A13" s="72" t="s">
        <v>19</v>
      </c>
      <c r="B13" s="147" t="s">
        <v>40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/>
      <c r="R13" s="189"/>
    </row>
    <row r="14" spans="1:18" ht="29.25" customHeight="1" thickBot="1">
      <c r="A14" s="73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  <c r="R14" s="190"/>
    </row>
    <row r="15" spans="1:18" ht="29.25" customHeight="1" thickBot="1">
      <c r="A15" s="33" t="s">
        <v>18</v>
      </c>
      <c r="B15" s="155">
        <v>780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6"/>
      <c r="R15" s="35"/>
    </row>
    <row r="16" spans="1:18" ht="14.25" customHeight="1" thickTop="1">
      <c r="A16" s="79" t="s">
        <v>17</v>
      </c>
      <c r="B16" s="160" t="s">
        <v>33</v>
      </c>
      <c r="C16" s="161"/>
      <c r="D16" s="161"/>
      <c r="E16" s="161"/>
      <c r="F16" s="161"/>
      <c r="G16" s="162"/>
      <c r="H16" s="160" t="s">
        <v>23</v>
      </c>
      <c r="I16" s="161"/>
      <c r="J16" s="161"/>
      <c r="K16" s="161"/>
      <c r="L16" s="162"/>
      <c r="M16" s="105"/>
      <c r="N16" s="106"/>
      <c r="O16" s="106"/>
      <c r="P16" s="106"/>
      <c r="Q16" s="83"/>
      <c r="R16" s="195"/>
    </row>
    <row r="17" spans="1:18" ht="15" customHeight="1" thickBot="1">
      <c r="A17" s="73"/>
      <c r="B17" s="56"/>
      <c r="C17" s="57"/>
      <c r="D17" s="57"/>
      <c r="E17" s="57"/>
      <c r="F17" s="57"/>
      <c r="G17" s="58"/>
      <c r="H17" s="56"/>
      <c r="I17" s="57"/>
      <c r="J17" s="57"/>
      <c r="K17" s="57"/>
      <c r="L17" s="58"/>
      <c r="M17" s="130" t="s">
        <v>34</v>
      </c>
      <c r="N17" s="131"/>
      <c r="O17" s="131"/>
      <c r="P17" s="131"/>
      <c r="Q17" s="132"/>
      <c r="R17" s="190"/>
    </row>
    <row r="18" spans="1:18" ht="15.75" thickBot="1">
      <c r="A18" s="33" t="s">
        <v>14</v>
      </c>
      <c r="B18" s="36">
        <v>35</v>
      </c>
      <c r="C18" s="34"/>
      <c r="D18" s="155"/>
      <c r="E18" s="156"/>
      <c r="F18" s="27"/>
      <c r="G18" s="37">
        <f>B18</f>
        <v>35</v>
      </c>
      <c r="H18" s="27">
        <v>40</v>
      </c>
      <c r="I18" s="27"/>
      <c r="J18" s="27"/>
      <c r="K18" s="157">
        <v>40</v>
      </c>
      <c r="L18" s="158"/>
      <c r="M18" s="27">
        <v>40</v>
      </c>
      <c r="N18" s="155"/>
      <c r="O18" s="156"/>
      <c r="P18" s="27"/>
      <c r="Q18" s="37">
        <f>M18</f>
        <v>40</v>
      </c>
      <c r="R18" s="38">
        <f>(B18+K18+Q18)/3</f>
        <v>38.333333333333336</v>
      </c>
    </row>
    <row r="19" spans="1:18" ht="15.75" thickBot="1">
      <c r="A19" s="39" t="s">
        <v>13</v>
      </c>
      <c r="B19" s="40">
        <f>B18*B15</f>
        <v>27300</v>
      </c>
      <c r="C19" s="41"/>
      <c r="D19" s="151"/>
      <c r="E19" s="152"/>
      <c r="F19" s="42"/>
      <c r="G19" s="28">
        <f>B19</f>
        <v>27300</v>
      </c>
      <c r="H19" s="42">
        <f>H18*B15</f>
        <v>31200</v>
      </c>
      <c r="I19" s="42"/>
      <c r="J19" s="42"/>
      <c r="K19" s="153">
        <f>H19</f>
        <v>31200</v>
      </c>
      <c r="L19" s="154"/>
      <c r="M19" s="42">
        <f>M18*B15</f>
        <v>31200</v>
      </c>
      <c r="N19" s="151">
        <v>0</v>
      </c>
      <c r="O19" s="152"/>
      <c r="P19" s="42">
        <v>0</v>
      </c>
      <c r="Q19" s="28">
        <f>M19</f>
        <v>31200</v>
      </c>
      <c r="R19" s="38">
        <v>29897.4</v>
      </c>
    </row>
    <row r="20" spans="1:18" ht="45" customHeight="1" thickBot="1" thickTop="1">
      <c r="A20" s="72" t="s">
        <v>19</v>
      </c>
      <c r="B20" s="53" t="s">
        <v>42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139"/>
    </row>
    <row r="21" spans="1:18" ht="15.75" customHeight="1" hidden="1" thickBot="1">
      <c r="A21" s="8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  <c r="R21" s="140"/>
    </row>
    <row r="22" spans="1:18" ht="16.5" thickBot="1" thickTop="1">
      <c r="A22" s="39" t="s">
        <v>18</v>
      </c>
      <c r="B22" s="127">
        <v>39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8"/>
      <c r="R22" s="43"/>
    </row>
    <row r="23" spans="1:18" ht="16.5" customHeight="1" thickTop="1">
      <c r="A23" s="72" t="s">
        <v>17</v>
      </c>
      <c r="B23" s="105" t="s">
        <v>21</v>
      </c>
      <c r="C23" s="106"/>
      <c r="D23" s="106"/>
      <c r="E23" s="106"/>
      <c r="F23" s="106"/>
      <c r="G23" s="83"/>
      <c r="H23" s="105" t="s">
        <v>22</v>
      </c>
      <c r="I23" s="106"/>
      <c r="J23" s="106"/>
      <c r="K23" s="106"/>
      <c r="L23" s="83"/>
      <c r="M23" s="105" t="s">
        <v>16</v>
      </c>
      <c r="N23" s="106"/>
      <c r="O23" s="106"/>
      <c r="P23" s="106"/>
      <c r="Q23" s="83"/>
      <c r="R23" s="89"/>
    </row>
    <row r="24" spans="1:18" ht="15.75" thickBot="1">
      <c r="A24" s="80"/>
      <c r="B24" s="130"/>
      <c r="C24" s="131"/>
      <c r="D24" s="131"/>
      <c r="E24" s="131"/>
      <c r="F24" s="131"/>
      <c r="G24" s="132"/>
      <c r="H24" s="130"/>
      <c r="I24" s="131"/>
      <c r="J24" s="131"/>
      <c r="K24" s="131"/>
      <c r="L24" s="132"/>
      <c r="M24" s="130"/>
      <c r="N24" s="131"/>
      <c r="O24" s="131"/>
      <c r="P24" s="131"/>
      <c r="Q24" s="132"/>
      <c r="R24" s="90"/>
    </row>
    <row r="25" spans="1:18" ht="16.5" thickBot="1" thickTop="1">
      <c r="A25" s="39" t="s">
        <v>14</v>
      </c>
      <c r="B25" s="4">
        <v>45</v>
      </c>
      <c r="C25" s="127"/>
      <c r="D25" s="128"/>
      <c r="E25" s="4"/>
      <c r="F25" s="4"/>
      <c r="G25" s="44">
        <f>B25</f>
        <v>45</v>
      </c>
      <c r="H25" s="4">
        <v>50</v>
      </c>
      <c r="I25" s="4"/>
      <c r="J25" s="4"/>
      <c r="K25" s="145">
        <f>H25</f>
        <v>50</v>
      </c>
      <c r="L25" s="146"/>
      <c r="M25" s="4">
        <v>52</v>
      </c>
      <c r="N25" s="127"/>
      <c r="O25" s="128"/>
      <c r="P25" s="4"/>
      <c r="Q25" s="44">
        <f>M25</f>
        <v>52</v>
      </c>
      <c r="R25" s="38">
        <f>(G25+K25+Q25)/3</f>
        <v>49</v>
      </c>
    </row>
    <row r="26" spans="1:18" ht="16.5" thickBot="1" thickTop="1">
      <c r="A26" s="39" t="s">
        <v>13</v>
      </c>
      <c r="B26" s="45">
        <f>B25*B22</f>
        <v>1755</v>
      </c>
      <c r="C26" s="46"/>
      <c r="D26" s="141"/>
      <c r="E26" s="142"/>
      <c r="F26" s="42"/>
      <c r="G26" s="28">
        <f>B26</f>
        <v>1755</v>
      </c>
      <c r="H26" s="42">
        <f>H25*B22</f>
        <v>1950</v>
      </c>
      <c r="I26" s="42"/>
      <c r="J26" s="42"/>
      <c r="K26" s="143">
        <f>H26</f>
        <v>1950</v>
      </c>
      <c r="L26" s="144"/>
      <c r="M26" s="42">
        <f>M25*B22</f>
        <v>2028</v>
      </c>
      <c r="N26" s="141"/>
      <c r="O26" s="142"/>
      <c r="P26" s="42"/>
      <c r="Q26" s="28">
        <f>M26</f>
        <v>2028</v>
      </c>
      <c r="R26" s="38">
        <f>B22*R25</f>
        <v>1911</v>
      </c>
    </row>
    <row r="27" spans="1:18" ht="15.75" customHeight="1" thickTop="1">
      <c r="A27" s="72" t="s">
        <v>19</v>
      </c>
      <c r="B27" s="147" t="s">
        <v>43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89"/>
    </row>
    <row r="28" spans="1:18" ht="15.75" customHeight="1" thickBot="1">
      <c r="A28" s="80"/>
      <c r="B28" s="84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85"/>
      <c r="R28" s="90"/>
    </row>
    <row r="29" spans="1:18" ht="16.5" thickBot="1" thickTop="1">
      <c r="A29" s="39" t="s">
        <v>18</v>
      </c>
      <c r="B29" s="127">
        <v>26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8"/>
      <c r="R29" s="43"/>
    </row>
    <row r="30" spans="1:18" ht="15" customHeight="1" thickTop="1">
      <c r="A30" s="72" t="s">
        <v>17</v>
      </c>
      <c r="B30" s="105" t="s">
        <v>35</v>
      </c>
      <c r="C30" s="106"/>
      <c r="D30" s="106"/>
      <c r="E30" s="106"/>
      <c r="F30" s="106"/>
      <c r="G30" s="83"/>
      <c r="H30" s="105" t="s">
        <v>20</v>
      </c>
      <c r="I30" s="106"/>
      <c r="J30" s="106"/>
      <c r="K30" s="106"/>
      <c r="L30" s="83"/>
      <c r="M30" s="105" t="s">
        <v>36</v>
      </c>
      <c r="N30" s="106"/>
      <c r="O30" s="106"/>
      <c r="P30" s="106"/>
      <c r="Q30" s="83"/>
      <c r="R30" s="89"/>
    </row>
    <row r="31" spans="1:18" ht="15" customHeight="1" thickBot="1">
      <c r="A31" s="80"/>
      <c r="B31" s="130"/>
      <c r="C31" s="131"/>
      <c r="D31" s="131"/>
      <c r="E31" s="131"/>
      <c r="F31" s="131"/>
      <c r="G31" s="132"/>
      <c r="H31" s="130"/>
      <c r="I31" s="131"/>
      <c r="J31" s="131"/>
      <c r="K31" s="131"/>
      <c r="L31" s="132"/>
      <c r="M31" s="130"/>
      <c r="N31" s="131"/>
      <c r="O31" s="131"/>
      <c r="P31" s="131"/>
      <c r="Q31" s="132"/>
      <c r="R31" s="90"/>
    </row>
    <row r="32" spans="1:18" ht="16.5" thickBot="1" thickTop="1">
      <c r="A32" s="39" t="s">
        <v>14</v>
      </c>
      <c r="B32" s="6">
        <v>260</v>
      </c>
      <c r="C32" s="5"/>
      <c r="D32" s="127"/>
      <c r="E32" s="128"/>
      <c r="F32" s="4"/>
      <c r="G32" s="44">
        <f>B32</f>
        <v>260</v>
      </c>
      <c r="H32" s="4">
        <v>270</v>
      </c>
      <c r="I32" s="4"/>
      <c r="J32" s="4"/>
      <c r="K32" s="145">
        <f>H32</f>
        <v>270</v>
      </c>
      <c r="L32" s="146"/>
      <c r="M32" s="4">
        <v>300</v>
      </c>
      <c r="N32" s="127"/>
      <c r="O32" s="128"/>
      <c r="P32" s="4"/>
      <c r="Q32" s="44">
        <f>M32</f>
        <v>300</v>
      </c>
      <c r="R32" s="43">
        <f>(G32+K32+Q32)/3</f>
        <v>276.6666666666667</v>
      </c>
    </row>
    <row r="33" spans="1:18" ht="16.5" thickBot="1" thickTop="1">
      <c r="A33" s="39" t="s">
        <v>13</v>
      </c>
      <c r="B33" s="45">
        <f>B32*B29</f>
        <v>6760</v>
      </c>
      <c r="C33" s="46"/>
      <c r="D33" s="141"/>
      <c r="E33" s="142"/>
      <c r="F33" s="42"/>
      <c r="G33" s="28">
        <f>B33</f>
        <v>6760</v>
      </c>
      <c r="H33" s="42">
        <f>H32*B29</f>
        <v>7020</v>
      </c>
      <c r="I33" s="42"/>
      <c r="J33" s="42"/>
      <c r="K33" s="143">
        <f>H33</f>
        <v>7020</v>
      </c>
      <c r="L33" s="144"/>
      <c r="M33" s="42">
        <f>M32*B29</f>
        <v>7800</v>
      </c>
      <c r="N33" s="141"/>
      <c r="O33" s="142"/>
      <c r="P33" s="42"/>
      <c r="Q33" s="28">
        <f>M33</f>
        <v>7800</v>
      </c>
      <c r="R33" s="43">
        <v>7193.42</v>
      </c>
    </row>
    <row r="34" spans="1:18" ht="15.75" customHeight="1" thickTop="1">
      <c r="A34" s="72" t="s">
        <v>19</v>
      </c>
      <c r="B34" s="133" t="s">
        <v>44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89"/>
    </row>
    <row r="35" spans="1:18" ht="15.75" customHeight="1" thickBot="1">
      <c r="A35" s="80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90"/>
    </row>
    <row r="36" spans="1:18" ht="16.5" thickBot="1" thickTop="1">
      <c r="A36" s="39" t="s">
        <v>18</v>
      </c>
      <c r="B36" s="127">
        <v>70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8"/>
      <c r="R36" s="43"/>
    </row>
    <row r="37" spans="1:18" ht="15.75" thickTop="1">
      <c r="A37" s="72" t="s">
        <v>17</v>
      </c>
      <c r="B37" s="105" t="s">
        <v>15</v>
      </c>
      <c r="C37" s="106"/>
      <c r="D37" s="106"/>
      <c r="E37" s="106"/>
      <c r="F37" s="106"/>
      <c r="G37" s="83"/>
      <c r="H37" s="105" t="s">
        <v>16</v>
      </c>
      <c r="I37" s="106"/>
      <c r="J37" s="106"/>
      <c r="K37" s="106"/>
      <c r="L37" s="83"/>
      <c r="M37" s="105" t="s">
        <v>37</v>
      </c>
      <c r="N37" s="106"/>
      <c r="O37" s="106"/>
      <c r="P37" s="106"/>
      <c r="Q37" s="83"/>
      <c r="R37" s="139"/>
    </row>
    <row r="38" spans="1:18" ht="15.75" thickBot="1">
      <c r="A38" s="80"/>
      <c r="B38" s="130"/>
      <c r="C38" s="131"/>
      <c r="D38" s="131"/>
      <c r="E38" s="131"/>
      <c r="F38" s="131"/>
      <c r="G38" s="132"/>
      <c r="H38" s="130"/>
      <c r="I38" s="131"/>
      <c r="J38" s="131"/>
      <c r="K38" s="131"/>
      <c r="L38" s="132"/>
      <c r="M38" s="130"/>
      <c r="N38" s="131"/>
      <c r="O38" s="131"/>
      <c r="P38" s="131"/>
      <c r="Q38" s="132"/>
      <c r="R38" s="140"/>
    </row>
    <row r="39" spans="1:18" ht="16.5" thickBot="1" thickTop="1">
      <c r="A39" s="39" t="s">
        <v>14</v>
      </c>
      <c r="B39" s="6">
        <v>120</v>
      </c>
      <c r="C39" s="5"/>
      <c r="D39" s="127"/>
      <c r="E39" s="128"/>
      <c r="F39" s="4"/>
      <c r="G39" s="44">
        <f>B39</f>
        <v>120</v>
      </c>
      <c r="H39" s="4">
        <v>130</v>
      </c>
      <c r="I39" s="4"/>
      <c r="J39" s="4"/>
      <c r="K39" s="145">
        <f>H39</f>
        <v>130</v>
      </c>
      <c r="L39" s="146"/>
      <c r="M39" s="6">
        <v>200</v>
      </c>
      <c r="N39" s="5"/>
      <c r="O39" s="4"/>
      <c r="P39" s="4"/>
      <c r="Q39" s="44">
        <f>M39</f>
        <v>200</v>
      </c>
      <c r="R39" s="43">
        <f>(G39+K39+Q39)/3</f>
        <v>150</v>
      </c>
    </row>
    <row r="40" spans="1:18" ht="16.5" thickBot="1" thickTop="1">
      <c r="A40" s="39" t="s">
        <v>13</v>
      </c>
      <c r="B40" s="45">
        <f>B39*B36</f>
        <v>8400</v>
      </c>
      <c r="C40" s="46"/>
      <c r="D40" s="141"/>
      <c r="E40" s="142"/>
      <c r="F40" s="42"/>
      <c r="G40" s="28">
        <f>B40</f>
        <v>8400</v>
      </c>
      <c r="H40" s="42">
        <f>H39*B36</f>
        <v>9100</v>
      </c>
      <c r="I40" s="42"/>
      <c r="J40" s="42"/>
      <c r="K40" s="143">
        <f>H40</f>
        <v>9100</v>
      </c>
      <c r="L40" s="144"/>
      <c r="M40" s="45">
        <f>M39*B36</f>
        <v>14000</v>
      </c>
      <c r="N40" s="46"/>
      <c r="O40" s="42"/>
      <c r="P40" s="42"/>
      <c r="Q40" s="28">
        <f>M40</f>
        <v>14000</v>
      </c>
      <c r="R40" s="43">
        <f>B36*R39</f>
        <v>10500</v>
      </c>
    </row>
    <row r="41" spans="1:18" ht="15.75" customHeight="1" thickTop="1">
      <c r="A41" s="72" t="s">
        <v>19</v>
      </c>
      <c r="B41" s="147" t="s">
        <v>51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9"/>
      <c r="R41" s="189"/>
    </row>
    <row r="42" spans="1:18" ht="54" customHeight="1" thickBot="1">
      <c r="A42" s="73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5"/>
      <c r="R42" s="190"/>
    </row>
    <row r="43" spans="1:18" ht="15.75" thickBot="1">
      <c r="A43" s="33" t="s">
        <v>18</v>
      </c>
      <c r="B43" s="155">
        <v>570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6"/>
      <c r="R43" s="35"/>
    </row>
    <row r="44" spans="1:18" ht="15.75" thickTop="1">
      <c r="A44" s="79" t="s">
        <v>17</v>
      </c>
      <c r="B44" s="160" t="s">
        <v>33</v>
      </c>
      <c r="C44" s="161"/>
      <c r="D44" s="161"/>
      <c r="E44" s="161"/>
      <c r="F44" s="161"/>
      <c r="G44" s="162"/>
      <c r="H44" s="160" t="s">
        <v>33</v>
      </c>
      <c r="I44" s="161"/>
      <c r="J44" s="161"/>
      <c r="K44" s="161"/>
      <c r="L44" s="162"/>
      <c r="M44" s="105"/>
      <c r="N44" s="106"/>
      <c r="O44" s="106"/>
      <c r="P44" s="106"/>
      <c r="Q44" s="83"/>
      <c r="R44" s="195"/>
    </row>
    <row r="45" spans="1:18" ht="32.25" customHeight="1" thickBot="1">
      <c r="A45" s="73"/>
      <c r="B45" s="56"/>
      <c r="C45" s="57"/>
      <c r="D45" s="57"/>
      <c r="E45" s="57"/>
      <c r="F45" s="57"/>
      <c r="G45" s="58"/>
      <c r="H45" s="56"/>
      <c r="I45" s="57"/>
      <c r="J45" s="57"/>
      <c r="K45" s="57"/>
      <c r="L45" s="58"/>
      <c r="M45" s="130" t="s">
        <v>34</v>
      </c>
      <c r="N45" s="131"/>
      <c r="O45" s="131"/>
      <c r="P45" s="131"/>
      <c r="Q45" s="132"/>
      <c r="R45" s="190"/>
    </row>
    <row r="46" spans="1:18" ht="15.75" thickBot="1">
      <c r="A46" s="33" t="s">
        <v>14</v>
      </c>
      <c r="B46" s="36">
        <v>16</v>
      </c>
      <c r="C46" s="34"/>
      <c r="D46" s="155"/>
      <c r="E46" s="156"/>
      <c r="F46" s="27"/>
      <c r="G46" s="37">
        <f>B46</f>
        <v>16</v>
      </c>
      <c r="H46" s="27">
        <v>20</v>
      </c>
      <c r="I46" s="27"/>
      <c r="J46" s="27"/>
      <c r="K46" s="157">
        <v>20</v>
      </c>
      <c r="L46" s="158"/>
      <c r="M46" s="27">
        <v>60</v>
      </c>
      <c r="N46" s="155"/>
      <c r="O46" s="156"/>
      <c r="P46" s="27"/>
      <c r="Q46" s="37">
        <f>M46</f>
        <v>60</v>
      </c>
      <c r="R46" s="38">
        <f>(G46+K46+Q46)/3</f>
        <v>32</v>
      </c>
    </row>
    <row r="47" spans="1:18" ht="16.5" customHeight="1" thickBot="1">
      <c r="A47" s="39" t="s">
        <v>13</v>
      </c>
      <c r="B47" s="40">
        <f>B46*B43</f>
        <v>9120</v>
      </c>
      <c r="C47" s="41"/>
      <c r="D47" s="151"/>
      <c r="E47" s="152"/>
      <c r="F47" s="42"/>
      <c r="G47" s="28">
        <f>B47</f>
        <v>9120</v>
      </c>
      <c r="H47" s="42">
        <f>H46*B43</f>
        <v>11400</v>
      </c>
      <c r="I47" s="42"/>
      <c r="J47" s="42"/>
      <c r="K47" s="153">
        <f>H47</f>
        <v>11400</v>
      </c>
      <c r="L47" s="154"/>
      <c r="M47" s="42">
        <f>M46*B43</f>
        <v>34200</v>
      </c>
      <c r="N47" s="151">
        <v>0</v>
      </c>
      <c r="O47" s="152"/>
      <c r="P47" s="42">
        <v>0</v>
      </c>
      <c r="Q47" s="28">
        <f>M47</f>
        <v>34200</v>
      </c>
      <c r="R47" s="38">
        <f>B43*R46</f>
        <v>18240</v>
      </c>
    </row>
    <row r="48" spans="1:18" ht="15.75" customHeight="1" thickTop="1">
      <c r="A48" s="72" t="s">
        <v>19</v>
      </c>
      <c r="B48" s="53" t="s">
        <v>45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/>
      <c r="R48" s="89"/>
    </row>
    <row r="49" spans="1:18" ht="45.75" customHeight="1" thickBot="1">
      <c r="A49" s="86"/>
      <c r="B49" s="196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8"/>
      <c r="R49" s="90"/>
    </row>
    <row r="50" spans="1:18" ht="16.5" thickBot="1" thickTop="1">
      <c r="A50" s="39" t="s">
        <v>18</v>
      </c>
      <c r="B50" s="127">
        <v>116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8"/>
      <c r="R50" s="43"/>
    </row>
    <row r="51" spans="1:18" ht="15.75" customHeight="1" thickTop="1">
      <c r="A51" s="72" t="s">
        <v>17</v>
      </c>
      <c r="B51" s="105" t="s">
        <v>15</v>
      </c>
      <c r="C51" s="106"/>
      <c r="D51" s="106"/>
      <c r="E51" s="106"/>
      <c r="F51" s="106"/>
      <c r="G51" s="83"/>
      <c r="H51" s="105" t="s">
        <v>36</v>
      </c>
      <c r="I51" s="106"/>
      <c r="J51" s="106"/>
      <c r="K51" s="106"/>
      <c r="L51" s="83"/>
      <c r="M51" s="105" t="s">
        <v>37</v>
      </c>
      <c r="N51" s="106"/>
      <c r="O51" s="106"/>
      <c r="P51" s="106"/>
      <c r="Q51" s="83"/>
      <c r="R51" s="139"/>
    </row>
    <row r="52" spans="1:18" ht="15.75" thickBot="1">
      <c r="A52" s="80"/>
      <c r="B52" s="130"/>
      <c r="C52" s="131"/>
      <c r="D52" s="131"/>
      <c r="E52" s="131"/>
      <c r="F52" s="131"/>
      <c r="G52" s="132"/>
      <c r="H52" s="130"/>
      <c r="I52" s="131"/>
      <c r="J52" s="131"/>
      <c r="K52" s="131"/>
      <c r="L52" s="132"/>
      <c r="M52" s="130"/>
      <c r="N52" s="131"/>
      <c r="O52" s="131"/>
      <c r="P52" s="131"/>
      <c r="Q52" s="132"/>
      <c r="R52" s="140"/>
    </row>
    <row r="53" spans="1:18" ht="16.5" thickBot="1" thickTop="1">
      <c r="A53" s="39" t="s">
        <v>14</v>
      </c>
      <c r="B53" s="6">
        <v>270</v>
      </c>
      <c r="C53" s="5"/>
      <c r="D53" s="127"/>
      <c r="E53" s="128"/>
      <c r="F53" s="4"/>
      <c r="G53" s="44">
        <f>B53</f>
        <v>270</v>
      </c>
      <c r="H53" s="4">
        <v>280</v>
      </c>
      <c r="I53" s="4"/>
      <c r="J53" s="4"/>
      <c r="K53" s="145">
        <f>H53</f>
        <v>280</v>
      </c>
      <c r="L53" s="146"/>
      <c r="M53" s="6">
        <v>265</v>
      </c>
      <c r="N53" s="5"/>
      <c r="O53" s="4"/>
      <c r="P53" s="4"/>
      <c r="Q53" s="44">
        <f>M53</f>
        <v>265</v>
      </c>
      <c r="R53" s="43">
        <f>(G53+K53+Q53)/3</f>
        <v>271.6666666666667</v>
      </c>
    </row>
    <row r="54" spans="1:18" ht="16.5" thickBot="1" thickTop="1">
      <c r="A54" s="39" t="s">
        <v>13</v>
      </c>
      <c r="B54" s="45">
        <f>B53*B50</f>
        <v>31320</v>
      </c>
      <c r="C54" s="46"/>
      <c r="D54" s="141"/>
      <c r="E54" s="142"/>
      <c r="F54" s="42"/>
      <c r="G54" s="28">
        <f>B54</f>
        <v>31320</v>
      </c>
      <c r="H54" s="42">
        <f>H53*B50</f>
        <v>32480</v>
      </c>
      <c r="I54" s="42"/>
      <c r="J54" s="42"/>
      <c r="K54" s="143">
        <f>H54</f>
        <v>32480</v>
      </c>
      <c r="L54" s="144"/>
      <c r="M54" s="45">
        <f>M53*B50</f>
        <v>30740</v>
      </c>
      <c r="N54" s="46"/>
      <c r="O54" s="42"/>
      <c r="P54" s="42"/>
      <c r="Q54" s="28">
        <f>M54</f>
        <v>30740</v>
      </c>
      <c r="R54" s="43">
        <v>31513.72</v>
      </c>
    </row>
    <row r="55" spans="1:18" ht="16.5" thickBot="1" thickTop="1">
      <c r="A55" s="39" t="s">
        <v>12</v>
      </c>
      <c r="B55" s="6"/>
      <c r="C55" s="5"/>
      <c r="D55" s="7"/>
      <c r="E55" s="5"/>
      <c r="F55" s="4"/>
      <c r="G55" s="4"/>
      <c r="H55" s="4"/>
      <c r="I55" s="4"/>
      <c r="J55" s="4"/>
      <c r="K55" s="127"/>
      <c r="L55" s="128"/>
      <c r="M55" s="6"/>
      <c r="N55" s="5"/>
      <c r="O55" s="4"/>
      <c r="P55" s="4"/>
      <c r="Q55" s="4"/>
      <c r="R55" s="47"/>
    </row>
    <row r="56" spans="1:18" ht="16.5" thickBot="1" thickTop="1">
      <c r="A56" s="39" t="s">
        <v>11</v>
      </c>
      <c r="B56" s="6"/>
      <c r="C56" s="5"/>
      <c r="D56" s="7"/>
      <c r="E56" s="5"/>
      <c r="F56" s="4"/>
      <c r="G56" s="4"/>
      <c r="H56" s="4"/>
      <c r="I56" s="4"/>
      <c r="J56" s="4"/>
      <c r="K56" s="127"/>
      <c r="L56" s="128"/>
      <c r="M56" s="6"/>
      <c r="N56" s="5"/>
      <c r="O56" s="4"/>
      <c r="P56" s="4"/>
      <c r="Q56" s="4"/>
      <c r="R56" s="47"/>
    </row>
    <row r="57" spans="1:18" ht="42" customHeight="1" thickTop="1">
      <c r="A57" s="72" t="s">
        <v>10</v>
      </c>
      <c r="B57" s="89">
        <f>B19+B26+B33+B40+B54+B47</f>
        <v>84655</v>
      </c>
      <c r="C57" s="48"/>
      <c r="D57" s="29"/>
      <c r="E57" s="91"/>
      <c r="F57" s="122"/>
      <c r="G57" s="122">
        <f>G19+G26+G33+G40+G54+G47</f>
        <v>84655</v>
      </c>
      <c r="H57" s="122">
        <f>H19+H26+H33+H40+H54+H47</f>
        <v>93150</v>
      </c>
      <c r="I57" s="122"/>
      <c r="J57" s="122"/>
      <c r="K57" s="120">
        <f>K19+K26+K33+K40+K54+K47</f>
        <v>93150</v>
      </c>
      <c r="L57" s="91"/>
      <c r="M57" s="120">
        <f>M19+M26+M33+M40+M54+M47</f>
        <v>119968</v>
      </c>
      <c r="N57" s="91"/>
      <c r="O57" s="122"/>
      <c r="P57" s="122"/>
      <c r="Q57" s="122">
        <f>Q19+Q26+Q33+Q40+Q54+Q47</f>
        <v>119968</v>
      </c>
      <c r="R57" s="89">
        <f>R19+R26+R33+R40+R54+R47</f>
        <v>99255.54000000001</v>
      </c>
    </row>
    <row r="58" spans="1:18" ht="15.75" thickBot="1">
      <c r="A58" s="80"/>
      <c r="B58" s="90"/>
      <c r="C58" s="49"/>
      <c r="D58" s="30"/>
      <c r="E58" s="92"/>
      <c r="F58" s="123"/>
      <c r="G58" s="123"/>
      <c r="H58" s="123"/>
      <c r="I58" s="123"/>
      <c r="J58" s="123"/>
      <c r="K58" s="121"/>
      <c r="L58" s="92"/>
      <c r="M58" s="121"/>
      <c r="N58" s="92"/>
      <c r="O58" s="123"/>
      <c r="P58" s="123"/>
      <c r="Q58" s="123"/>
      <c r="R58" s="90"/>
    </row>
    <row r="59" spans="1:18" ht="30.75" customHeight="1" thickTop="1">
      <c r="A59" s="72" t="s">
        <v>9</v>
      </c>
      <c r="B59" s="81">
        <v>41450</v>
      </c>
      <c r="C59" s="25"/>
      <c r="D59" s="82"/>
      <c r="E59" s="83"/>
      <c r="F59" s="81"/>
      <c r="G59" s="66"/>
      <c r="H59" s="81">
        <v>41449</v>
      </c>
      <c r="I59" s="81"/>
      <c r="J59" s="81"/>
      <c r="K59" s="24"/>
      <c r="L59" s="83"/>
      <c r="M59" s="81">
        <v>41450</v>
      </c>
      <c r="N59" s="25"/>
      <c r="O59" s="81"/>
      <c r="P59" s="81"/>
      <c r="Q59" s="66"/>
      <c r="R59" s="124"/>
    </row>
    <row r="60" spans="1:18" ht="15.75" thickBot="1">
      <c r="A60" s="86"/>
      <c r="B60" s="68"/>
      <c r="C60" s="4"/>
      <c r="D60" s="84"/>
      <c r="E60" s="85"/>
      <c r="F60" s="68"/>
      <c r="G60" s="116"/>
      <c r="H60" s="68"/>
      <c r="I60" s="68"/>
      <c r="J60" s="68"/>
      <c r="K60" s="26"/>
      <c r="L60" s="85"/>
      <c r="M60" s="68"/>
      <c r="N60" s="4"/>
      <c r="O60" s="68"/>
      <c r="P60" s="68"/>
      <c r="Q60" s="116"/>
      <c r="R60" s="126"/>
    </row>
    <row r="61" spans="1:18" ht="16.5" customHeight="1" thickTop="1">
      <c r="A61" s="72" t="s">
        <v>8</v>
      </c>
      <c r="B61" s="66" t="s">
        <v>54</v>
      </c>
      <c r="C61" s="25"/>
      <c r="D61" s="105"/>
      <c r="E61" s="83"/>
      <c r="F61" s="66"/>
      <c r="G61" s="66"/>
      <c r="H61" s="66" t="s">
        <v>54</v>
      </c>
      <c r="I61" s="66"/>
      <c r="J61" s="66"/>
      <c r="K61" s="24"/>
      <c r="L61" s="83"/>
      <c r="M61" s="66" t="s">
        <v>54</v>
      </c>
      <c r="N61" s="25"/>
      <c r="O61" s="66"/>
      <c r="P61" s="66"/>
      <c r="Q61" s="66"/>
      <c r="R61" s="124"/>
    </row>
    <row r="62" spans="1:18" ht="15">
      <c r="A62" s="115"/>
      <c r="B62" s="67"/>
      <c r="C62" s="50"/>
      <c r="D62" s="117"/>
      <c r="E62" s="118"/>
      <c r="F62" s="67"/>
      <c r="G62" s="67"/>
      <c r="H62" s="67"/>
      <c r="I62" s="67"/>
      <c r="J62" s="67"/>
      <c r="K62" s="51"/>
      <c r="L62" s="119"/>
      <c r="M62" s="67"/>
      <c r="N62" s="50"/>
      <c r="O62" s="67"/>
      <c r="P62" s="67"/>
      <c r="Q62" s="67"/>
      <c r="R62" s="125"/>
    </row>
    <row r="63" spans="1:18" ht="15.75" thickBot="1">
      <c r="A63" s="86"/>
      <c r="B63" s="68"/>
      <c r="C63" s="4"/>
      <c r="D63" s="84"/>
      <c r="E63" s="85"/>
      <c r="F63" s="68"/>
      <c r="G63" s="116"/>
      <c r="H63" s="68"/>
      <c r="I63" s="68"/>
      <c r="J63" s="68"/>
      <c r="K63" s="26"/>
      <c r="L63" s="85"/>
      <c r="M63" s="68"/>
      <c r="N63" s="4"/>
      <c r="O63" s="68"/>
      <c r="P63" s="68"/>
      <c r="Q63" s="116"/>
      <c r="R63" s="126"/>
    </row>
    <row r="64" spans="1:18" ht="14.25" customHeight="1" thickTop="1">
      <c r="A64" s="96" t="s">
        <v>7</v>
      </c>
      <c r="B64" s="97"/>
      <c r="C64" s="105" t="s">
        <v>6</v>
      </c>
      <c r="D64" s="106"/>
      <c r="E64" s="106"/>
      <c r="F64" s="106"/>
      <c r="G64" s="83"/>
      <c r="H64" s="107" t="s">
        <v>5</v>
      </c>
      <c r="I64" s="108"/>
      <c r="J64" s="108"/>
      <c r="K64" s="108"/>
      <c r="L64" s="108"/>
      <c r="M64" s="108"/>
      <c r="N64" s="108"/>
      <c r="O64" s="108"/>
      <c r="P64" s="109"/>
      <c r="Q64" s="113"/>
      <c r="R64" s="114"/>
    </row>
    <row r="65" spans="1:18" ht="31.5" customHeight="1" thickBot="1">
      <c r="A65" s="98"/>
      <c r="B65" s="99"/>
      <c r="C65" s="56"/>
      <c r="D65" s="57"/>
      <c r="E65" s="57"/>
      <c r="F65" s="57"/>
      <c r="G65" s="58"/>
      <c r="H65" s="110" t="s">
        <v>4</v>
      </c>
      <c r="I65" s="111"/>
      <c r="J65" s="111"/>
      <c r="K65" s="111"/>
      <c r="L65" s="111"/>
      <c r="M65" s="111"/>
      <c r="N65" s="111"/>
      <c r="O65" s="111"/>
      <c r="P65" s="112"/>
      <c r="Q65" s="103"/>
      <c r="R65" s="104"/>
    </row>
    <row r="66" spans="1:18" ht="35.25" customHeight="1" thickBot="1">
      <c r="A66" s="93" t="s">
        <v>3</v>
      </c>
      <c r="B66" s="94"/>
      <c r="C66" s="100" t="s">
        <v>39</v>
      </c>
      <c r="D66" s="101"/>
      <c r="E66" s="101"/>
      <c r="F66" s="101"/>
      <c r="G66" s="102"/>
      <c r="H66" s="93" t="s">
        <v>48</v>
      </c>
      <c r="I66" s="95"/>
      <c r="J66" s="95"/>
      <c r="K66" s="95"/>
      <c r="L66" s="95"/>
      <c r="M66" s="95"/>
      <c r="N66" s="95"/>
      <c r="O66" s="95"/>
      <c r="P66" s="94"/>
      <c r="Q66" s="103"/>
      <c r="R66" s="104"/>
    </row>
    <row r="67" spans="1:18" ht="16.5" customHeight="1" thickBot="1">
      <c r="A67" s="93" t="s">
        <v>1</v>
      </c>
      <c r="B67" s="94"/>
      <c r="C67" s="93" t="s">
        <v>38</v>
      </c>
      <c r="D67" s="95"/>
      <c r="E67" s="95"/>
      <c r="F67" s="95"/>
      <c r="G67" s="94"/>
      <c r="H67" s="93" t="s">
        <v>49</v>
      </c>
      <c r="I67" s="95"/>
      <c r="J67" s="95"/>
      <c r="K67" s="95"/>
      <c r="L67" s="95"/>
      <c r="M67" s="95"/>
      <c r="N67" s="95"/>
      <c r="O67" s="95"/>
      <c r="P67" s="94"/>
      <c r="Q67" s="103"/>
      <c r="R67" s="104"/>
    </row>
    <row r="68" spans="1:18" ht="16.5" customHeight="1" thickBot="1">
      <c r="A68" s="93" t="s">
        <v>0</v>
      </c>
      <c r="B68" s="94"/>
      <c r="C68" s="93" t="s">
        <v>2</v>
      </c>
      <c r="D68" s="95"/>
      <c r="E68" s="95"/>
      <c r="F68" s="95"/>
      <c r="G68" s="94"/>
      <c r="H68" s="93" t="s">
        <v>50</v>
      </c>
      <c r="I68" s="95"/>
      <c r="J68" s="95"/>
      <c r="K68" s="95"/>
      <c r="L68" s="95"/>
      <c r="M68" s="95"/>
      <c r="N68" s="95"/>
      <c r="O68" s="95"/>
      <c r="P68" s="94"/>
      <c r="Q68" s="103"/>
      <c r="R68" s="104"/>
    </row>
    <row r="70" spans="1:12" ht="18.75" customHeight="1">
      <c r="A70" s="87" t="s">
        <v>55</v>
      </c>
      <c r="B70" s="88"/>
      <c r="C70" s="88"/>
      <c r="D70" s="88"/>
      <c r="E70" s="88"/>
      <c r="F70" s="88"/>
      <c r="G70" s="52"/>
      <c r="H70" s="52"/>
      <c r="I70" s="52"/>
      <c r="J70" s="52"/>
      <c r="K70" s="52"/>
      <c r="L70" s="52"/>
    </row>
    <row r="71" spans="1:12" ht="18.75" customHeight="1">
      <c r="A71" s="87" t="s">
        <v>47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ht="20.25" customHeight="1">
      <c r="A72" s="87" t="s">
        <v>53</v>
      </c>
      <c r="B72" s="88"/>
      <c r="C72" s="88"/>
      <c r="D72" s="88"/>
      <c r="E72" s="88"/>
      <c r="F72" s="88"/>
      <c r="G72" s="88"/>
      <c r="H72" s="52"/>
      <c r="I72" s="52"/>
      <c r="J72" s="52"/>
      <c r="K72" s="52"/>
      <c r="L72" s="52"/>
    </row>
  </sheetData>
  <sheetProtection/>
  <mergeCells count="176">
    <mergeCell ref="D46:E46"/>
    <mergeCell ref="K46:L46"/>
    <mergeCell ref="N46:O46"/>
    <mergeCell ref="D47:E47"/>
    <mergeCell ref="K47:L47"/>
    <mergeCell ref="N47:O47"/>
    <mergeCell ref="A41:A42"/>
    <mergeCell ref="B41:Q42"/>
    <mergeCell ref="R41:R42"/>
    <mergeCell ref="B43:Q43"/>
    <mergeCell ref="A44:A45"/>
    <mergeCell ref="B44:G45"/>
    <mergeCell ref="H44:L45"/>
    <mergeCell ref="M44:Q44"/>
    <mergeCell ref="R44:R45"/>
    <mergeCell ref="M45:Q45"/>
    <mergeCell ref="D53:E53"/>
    <mergeCell ref="K53:L53"/>
    <mergeCell ref="D54:E54"/>
    <mergeCell ref="K54:L54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M37:Q38"/>
    <mergeCell ref="R3:R5"/>
    <mergeCell ref="Q3:Q5"/>
    <mergeCell ref="B6:Q7"/>
    <mergeCell ref="R13:R14"/>
    <mergeCell ref="N11:O11"/>
    <mergeCell ref="N12:O12"/>
    <mergeCell ref="R6:R7"/>
    <mergeCell ref="R16:R17"/>
    <mergeCell ref="M16:Q16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M9:R9"/>
    <mergeCell ref="M17:Q17"/>
    <mergeCell ref="D18:E18"/>
    <mergeCell ref="K18:L18"/>
    <mergeCell ref="N18:O18"/>
    <mergeCell ref="B15:Q15"/>
    <mergeCell ref="B16:G17"/>
    <mergeCell ref="H16:L17"/>
    <mergeCell ref="D19:E19"/>
    <mergeCell ref="K19:L19"/>
    <mergeCell ref="N19:O1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D33:E33"/>
    <mergeCell ref="K33:L33"/>
    <mergeCell ref="N33:O33"/>
    <mergeCell ref="N32:O32"/>
    <mergeCell ref="D40:E40"/>
    <mergeCell ref="K40:L40"/>
    <mergeCell ref="B30:G31"/>
    <mergeCell ref="H30:L31"/>
    <mergeCell ref="D32:E32"/>
    <mergeCell ref="K32:L32"/>
    <mergeCell ref="K39:L39"/>
    <mergeCell ref="K55:L55"/>
    <mergeCell ref="K56:L56"/>
    <mergeCell ref="R30:R31"/>
    <mergeCell ref="R34:R35"/>
    <mergeCell ref="B36:Q36"/>
    <mergeCell ref="B37:G38"/>
    <mergeCell ref="H37:L38"/>
    <mergeCell ref="B34:Q35"/>
    <mergeCell ref="D39:E39"/>
    <mergeCell ref="R37:R38"/>
    <mergeCell ref="G59:G60"/>
    <mergeCell ref="J57:J58"/>
    <mergeCell ref="K57:L58"/>
    <mergeCell ref="F57:F58"/>
    <mergeCell ref="G57:G58"/>
    <mergeCell ref="H57:H58"/>
    <mergeCell ref="I57:I58"/>
    <mergeCell ref="J59:J60"/>
    <mergeCell ref="F59:F60"/>
    <mergeCell ref="R57:R58"/>
    <mergeCell ref="M57:N58"/>
    <mergeCell ref="O57:O58"/>
    <mergeCell ref="P57:P58"/>
    <mergeCell ref="Q57:Q58"/>
    <mergeCell ref="R61:R63"/>
    <mergeCell ref="Q59:Q60"/>
    <mergeCell ref="R59:R60"/>
    <mergeCell ref="Q61:Q63"/>
    <mergeCell ref="P61:P63"/>
    <mergeCell ref="P59:P60"/>
    <mergeCell ref="L61:L63"/>
    <mergeCell ref="M61:M63"/>
    <mergeCell ref="L59:L60"/>
    <mergeCell ref="B59:B60"/>
    <mergeCell ref="I61:I63"/>
    <mergeCell ref="J61:J63"/>
    <mergeCell ref="I59:I60"/>
    <mergeCell ref="M59:M60"/>
    <mergeCell ref="O59:O60"/>
    <mergeCell ref="C64:G65"/>
    <mergeCell ref="H64:P64"/>
    <mergeCell ref="H65:P65"/>
    <mergeCell ref="Q64:R65"/>
    <mergeCell ref="A61:A63"/>
    <mergeCell ref="G61:G63"/>
    <mergeCell ref="O61:O63"/>
    <mergeCell ref="B61:B63"/>
    <mergeCell ref="D61:E63"/>
    <mergeCell ref="F61:F63"/>
    <mergeCell ref="C66:G66"/>
    <mergeCell ref="A71:L71"/>
    <mergeCell ref="H67:P67"/>
    <mergeCell ref="H66:P66"/>
    <mergeCell ref="Q66:R66"/>
    <mergeCell ref="Q67:R67"/>
    <mergeCell ref="A68:B68"/>
    <mergeCell ref="C68:G68"/>
    <mergeCell ref="H68:P68"/>
    <mergeCell ref="Q68:R68"/>
    <mergeCell ref="A59:A60"/>
    <mergeCell ref="A72:G72"/>
    <mergeCell ref="A57:A58"/>
    <mergeCell ref="B57:B58"/>
    <mergeCell ref="E57:E58"/>
    <mergeCell ref="A67:B67"/>
    <mergeCell ref="C67:G67"/>
    <mergeCell ref="A64:B65"/>
    <mergeCell ref="A70:F70"/>
    <mergeCell ref="A66:B66"/>
    <mergeCell ref="B8:Q8"/>
    <mergeCell ref="A16:A17"/>
    <mergeCell ref="A20:A21"/>
    <mergeCell ref="A23:A24"/>
    <mergeCell ref="H59:H60"/>
    <mergeCell ref="A27:A28"/>
    <mergeCell ref="A30:A31"/>
    <mergeCell ref="A34:A35"/>
    <mergeCell ref="A37:A38"/>
    <mergeCell ref="D59:E60"/>
    <mergeCell ref="B20:Q20"/>
    <mergeCell ref="M10:R10"/>
    <mergeCell ref="B9:G10"/>
    <mergeCell ref="J2:R2"/>
    <mergeCell ref="H61:H63"/>
    <mergeCell ref="A1:R1"/>
    <mergeCell ref="A2:G2"/>
    <mergeCell ref="A13:A14"/>
    <mergeCell ref="A6:A7"/>
    <mergeCell ref="A9:A10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Эксперт</cp:lastModifiedBy>
  <cp:lastPrinted>2013-06-27T11:25:16Z</cp:lastPrinted>
  <dcterms:created xsi:type="dcterms:W3CDTF">2011-12-16T10:30:32Z</dcterms:created>
  <dcterms:modified xsi:type="dcterms:W3CDTF">2013-07-06T04:15:50Z</dcterms:modified>
  <cp:category/>
  <cp:version/>
  <cp:contentType/>
  <cp:contentStatus/>
</cp:coreProperties>
</file>